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fowler\Dropbox\2018-19 FCS\"/>
    </mc:Choice>
  </mc:AlternateContent>
  <bookViews>
    <workbookView xWindow="0" yWindow="0" windowWidth="17280" windowHeight="66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5" i="1"/>
  <c r="L16" i="1"/>
  <c r="L13" i="1"/>
  <c r="K16" i="1"/>
  <c r="K15" i="1"/>
  <c r="K14" i="1"/>
  <c r="K13" i="1"/>
  <c r="I15" i="1"/>
  <c r="I16" i="1"/>
  <c r="J14" i="1"/>
  <c r="I14" i="1"/>
  <c r="I13" i="1"/>
  <c r="K6" i="1"/>
  <c r="K7" i="1"/>
  <c r="K8" i="1"/>
  <c r="K5" i="1"/>
  <c r="I8" i="1"/>
  <c r="I7" i="1"/>
  <c r="J6" i="1"/>
  <c r="I6" i="1"/>
  <c r="I5" i="1"/>
  <c r="J15" i="1" l="1"/>
  <c r="J7" i="1" l="1"/>
  <c r="J8" i="1"/>
  <c r="J16" i="1"/>
  <c r="J13" i="1"/>
  <c r="J5" i="1"/>
</calcChain>
</file>

<file path=xl/sharedStrings.xml><?xml version="1.0" encoding="utf-8"?>
<sst xmlns="http://schemas.openxmlformats.org/spreadsheetml/2006/main" count="80" uniqueCount="39">
  <si>
    <t>First Name</t>
  </si>
  <si>
    <t>Rank 2017-18</t>
  </si>
  <si>
    <t>Rank 2018-19</t>
  </si>
  <si>
    <t>Ayanna</t>
  </si>
  <si>
    <t>Ben</t>
  </si>
  <si>
    <t>Elijah</t>
  </si>
  <si>
    <t>Grace</t>
  </si>
  <si>
    <t>Nancy</t>
  </si>
  <si>
    <t>Tim</t>
  </si>
  <si>
    <t>Lauren</t>
  </si>
  <si>
    <t>Joaquin</t>
  </si>
  <si>
    <t>Cory</t>
  </si>
  <si>
    <t>Rashida</t>
  </si>
  <si>
    <t>Jennifer</t>
  </si>
  <si>
    <t>Mark</t>
  </si>
  <si>
    <t>Tammy</t>
  </si>
  <si>
    <t>Eleanor</t>
  </si>
  <si>
    <t>Veronica</t>
  </si>
  <si>
    <t>Instructor</t>
  </si>
  <si>
    <t>Assistant</t>
  </si>
  <si>
    <t>Associate</t>
  </si>
  <si>
    <t>Professor</t>
  </si>
  <si>
    <t>*All faculty are on 9 month contracts</t>
  </si>
  <si>
    <t>Rank</t>
  </si>
  <si>
    <t># of Faculty</t>
  </si>
  <si>
    <t>Total Salary</t>
  </si>
  <si>
    <t xml:space="preserve">Salary Previous Year </t>
  </si>
  <si>
    <t>Salary Current Year</t>
  </si>
  <si>
    <t>Reporting for Previous Year</t>
  </si>
  <si>
    <t>Reporting for Current Year</t>
  </si>
  <si>
    <t>Anne</t>
  </si>
  <si>
    <t>Departed</t>
  </si>
  <si>
    <t>Raul</t>
  </si>
  <si>
    <t>Note: Anne retired at the end of the previous academic year.</t>
  </si>
  <si>
    <t>Note: Raul was hired during the current academic year.</t>
  </si>
  <si>
    <t>William</t>
  </si>
  <si>
    <t>Note: William is teaching part-time during the current academic year.</t>
  </si>
  <si>
    <t>Average Salary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</si>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</sst>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6" fontId="0" fillId="0" borderId="0" xfId="0" applyNumberFormat="1"/>
    <xf numFmtId="0" fontId="1" fillId="2" borderId="1" xfId="0" applyFont="1" applyFill="1" applyBorder="1"/>
    <xf numFmtId="0" fontId="0" fillId="0" borderId="1" xfId="0" applyBorder="1"/>
    <xf numFmtId="6" fontId="0" fillId="0" borderId="1" xfId="0" applyNumberFormat="1" applyBorder="1"/>
    <xf numFmtId="0" fontId="0" fillId="0" borderId="0" xfId="0" applyFont="1"/>
    <xf numFmtId="6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0" fillId="0" borderId="1" xfId="0" applyNumberFormat="1" applyBorder="1"/>
    <xf numFmtId="1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B1" workbookViewId="0">
      <selection activeCell="I17" sqref="I17"/>
    </sheetView>
  </sheetViews>
  <sheetFormatPr defaultRowHeight="14.4" x14ac:dyDescent="0.3"/>
  <cols>
    <col min="1" max="1" width="9.88671875" bestFit="1" customWidth="1"/>
    <col min="2" max="3" width="12.33203125" bestFit="1" customWidth="1"/>
    <col min="4" max="5" width="19.88671875" bestFit="1" customWidth="1"/>
    <col min="8" max="8" width="19.109375" bestFit="1" customWidth="1"/>
    <col min="9" max="9" width="10.44140625" bestFit="1" customWidth="1"/>
    <col min="10" max="10" width="10.5546875" bestFit="1" customWidth="1"/>
    <col min="11" max="11" width="13.5546875" bestFit="1" customWidth="1"/>
    <col min="12" max="12" width="14.33203125" bestFit="1" customWidth="1"/>
  </cols>
  <sheetData>
    <row r="1" spans="1:12" s="1" customFormat="1" x14ac:dyDescent="0.3">
      <c r="A1" s="1" t="s">
        <v>0</v>
      </c>
      <c r="B1" s="1" t="s">
        <v>1</v>
      </c>
      <c r="C1" s="1" t="s">
        <v>2</v>
      </c>
      <c r="D1" s="1" t="s">
        <v>26</v>
      </c>
      <c r="E1" s="1" t="s">
        <v>27</v>
      </c>
    </row>
    <row r="2" spans="1:12" s="6" customFormat="1" x14ac:dyDescent="0.3">
      <c r="A2" s="6" t="s">
        <v>30</v>
      </c>
      <c r="B2" s="6" t="s">
        <v>18</v>
      </c>
      <c r="C2" s="6" t="s">
        <v>31</v>
      </c>
      <c r="D2" s="7">
        <v>48200</v>
      </c>
      <c r="E2" s="7">
        <v>0</v>
      </c>
    </row>
    <row r="3" spans="1:12" x14ac:dyDescent="0.3">
      <c r="A3" t="s">
        <v>3</v>
      </c>
      <c r="B3" t="s">
        <v>18</v>
      </c>
      <c r="C3" t="s">
        <v>18</v>
      </c>
      <c r="D3" s="2">
        <v>48200</v>
      </c>
      <c r="E3" s="2">
        <v>48200</v>
      </c>
      <c r="H3" s="9" t="s">
        <v>28</v>
      </c>
      <c r="I3" s="9"/>
      <c r="J3" s="9"/>
      <c r="K3" s="9"/>
    </row>
    <row r="4" spans="1:12" x14ac:dyDescent="0.3">
      <c r="A4" t="s">
        <v>4</v>
      </c>
      <c r="B4" t="s">
        <v>18</v>
      </c>
      <c r="C4" t="s">
        <v>18</v>
      </c>
      <c r="D4" s="2">
        <v>48200</v>
      </c>
      <c r="E4" s="2">
        <v>48200</v>
      </c>
      <c r="H4" s="3" t="s">
        <v>23</v>
      </c>
      <c r="I4" s="3" t="s">
        <v>24</v>
      </c>
      <c r="J4" s="3" t="s">
        <v>25</v>
      </c>
      <c r="K4" s="8" t="s">
        <v>37</v>
      </c>
    </row>
    <row r="5" spans="1:12" x14ac:dyDescent="0.3">
      <c r="A5" t="s">
        <v>11</v>
      </c>
      <c r="B5" t="s">
        <v>19</v>
      </c>
      <c r="C5" t="s">
        <v>19</v>
      </c>
      <c r="D5" s="2">
        <v>59400</v>
      </c>
      <c r="E5" s="2">
        <v>59400</v>
      </c>
      <c r="H5" s="4" t="s">
        <v>18</v>
      </c>
      <c r="I5" s="4">
        <f>COUNTA(B3:B4)</f>
        <v>2</v>
      </c>
      <c r="J5" s="5">
        <f>SUM(D3:D4)</f>
        <v>96400</v>
      </c>
      <c r="K5" s="10">
        <f>ROUND(J5/I5,0)</f>
        <v>48200</v>
      </c>
    </row>
    <row r="6" spans="1:12" x14ac:dyDescent="0.3">
      <c r="A6" t="s">
        <v>16</v>
      </c>
      <c r="B6" t="s">
        <v>19</v>
      </c>
      <c r="C6" t="s">
        <v>19</v>
      </c>
      <c r="D6" s="2">
        <v>59400</v>
      </c>
      <c r="E6" s="2">
        <v>59400</v>
      </c>
      <c r="H6" s="4" t="s">
        <v>19</v>
      </c>
      <c r="I6" s="4">
        <f>COUNTA(B5:B9)</f>
        <v>5</v>
      </c>
      <c r="J6" s="5">
        <f>SUM(D5:D9)</f>
        <v>297000</v>
      </c>
      <c r="K6" s="10">
        <f t="shared" ref="K6:K8" si="0">ROUND(J6/I6,0)</f>
        <v>59400</v>
      </c>
    </row>
    <row r="7" spans="1:12" x14ac:dyDescent="0.3">
      <c r="A7" t="s">
        <v>5</v>
      </c>
      <c r="B7" t="s">
        <v>19</v>
      </c>
      <c r="C7" t="s">
        <v>19</v>
      </c>
      <c r="D7" s="2">
        <v>59400</v>
      </c>
      <c r="E7" s="2">
        <v>59400</v>
      </c>
      <c r="H7" s="4" t="s">
        <v>20</v>
      </c>
      <c r="I7" s="4">
        <f>COUNTA(B10:B14)</f>
        <v>5</v>
      </c>
      <c r="J7" s="5">
        <f>SUM(D10:D14)</f>
        <v>347900</v>
      </c>
      <c r="K7" s="10">
        <f t="shared" si="0"/>
        <v>69580</v>
      </c>
    </row>
    <row r="8" spans="1:12" x14ac:dyDescent="0.3">
      <c r="A8" t="s">
        <v>6</v>
      </c>
      <c r="B8" t="s">
        <v>19</v>
      </c>
      <c r="C8" t="s">
        <v>20</v>
      </c>
      <c r="D8" s="2">
        <v>59400</v>
      </c>
      <c r="E8" s="2">
        <v>67100</v>
      </c>
      <c r="H8" s="4" t="s">
        <v>21</v>
      </c>
      <c r="I8" s="4">
        <f>COUNTA(B16:B18)</f>
        <v>3</v>
      </c>
      <c r="J8" s="5">
        <f>SUM(D16:D18)</f>
        <v>248400</v>
      </c>
      <c r="K8" s="10">
        <f t="shared" si="0"/>
        <v>82800</v>
      </c>
    </row>
    <row r="9" spans="1:12" x14ac:dyDescent="0.3">
      <c r="A9" t="s">
        <v>10</v>
      </c>
      <c r="B9" t="s">
        <v>19</v>
      </c>
      <c r="C9" t="s">
        <v>19</v>
      </c>
      <c r="D9" s="2">
        <v>59400</v>
      </c>
      <c r="E9" s="2">
        <v>59400</v>
      </c>
    </row>
    <row r="10" spans="1:12" x14ac:dyDescent="0.3">
      <c r="A10" t="s">
        <v>13</v>
      </c>
      <c r="B10" t="s">
        <v>20</v>
      </c>
      <c r="C10" t="s">
        <v>20</v>
      </c>
      <c r="D10" s="2">
        <v>67100</v>
      </c>
      <c r="E10" s="2">
        <v>67100</v>
      </c>
    </row>
    <row r="11" spans="1:12" x14ac:dyDescent="0.3">
      <c r="A11" t="s">
        <v>9</v>
      </c>
      <c r="B11" t="s">
        <v>20</v>
      </c>
      <c r="C11" t="s">
        <v>20</v>
      </c>
      <c r="D11" s="2">
        <v>70200</v>
      </c>
      <c r="E11" s="2">
        <v>70200</v>
      </c>
      <c r="H11" s="9" t="s">
        <v>29</v>
      </c>
      <c r="I11" s="9"/>
      <c r="J11" s="9"/>
      <c r="K11" s="9"/>
      <c r="L11" s="9"/>
    </row>
    <row r="12" spans="1:12" x14ac:dyDescent="0.3">
      <c r="A12" t="s">
        <v>14</v>
      </c>
      <c r="B12" t="s">
        <v>20</v>
      </c>
      <c r="C12" t="s">
        <v>20</v>
      </c>
      <c r="D12" s="2">
        <v>70200</v>
      </c>
      <c r="E12" s="2">
        <v>70200</v>
      </c>
      <c r="H12" s="3" t="s">
        <v>23</v>
      </c>
      <c r="I12" s="3" t="s">
        <v>24</v>
      </c>
      <c r="J12" s="3" t="s">
        <v>25</v>
      </c>
      <c r="K12" s="8" t="s">
        <v>37</v>
      </c>
      <c r="L12" s="8" t="s">
        <v>38</v>
      </c>
    </row>
    <row r="13" spans="1:12" x14ac:dyDescent="0.3">
      <c r="A13" t="s">
        <v>7</v>
      </c>
      <c r="B13" t="s">
        <v>20</v>
      </c>
      <c r="C13" t="s">
        <v>21</v>
      </c>
      <c r="D13" s="2">
        <v>70200</v>
      </c>
      <c r="E13" s="2">
        <v>81400</v>
      </c>
      <c r="H13" s="4" t="s">
        <v>18</v>
      </c>
      <c r="I13" s="4">
        <f>COUNTA(C3:C4)</f>
        <v>2</v>
      </c>
      <c r="J13" s="5">
        <f>SUM(E3:E4)</f>
        <v>96400</v>
      </c>
      <c r="K13" s="10">
        <f t="shared" ref="K13:K16" si="1">ROUND(J13/I13,0)</f>
        <v>48200</v>
      </c>
      <c r="L13" s="11">
        <f>(J13-J5)/J5</f>
        <v>0</v>
      </c>
    </row>
    <row r="14" spans="1:12" x14ac:dyDescent="0.3">
      <c r="A14" t="s">
        <v>12</v>
      </c>
      <c r="B14" t="s">
        <v>20</v>
      </c>
      <c r="C14" t="s">
        <v>21</v>
      </c>
      <c r="D14" s="2">
        <v>70200</v>
      </c>
      <c r="E14" s="2">
        <v>81400</v>
      </c>
      <c r="H14" s="4" t="s">
        <v>19</v>
      </c>
      <c r="I14" s="4">
        <f>COUNTA(C5:C9)</f>
        <v>5</v>
      </c>
      <c r="J14" s="5">
        <f>SUM(E5:E9)</f>
        <v>304700</v>
      </c>
      <c r="K14" s="10">
        <f t="shared" si="1"/>
        <v>60940</v>
      </c>
      <c r="L14" s="11">
        <f t="shared" ref="L14:L16" si="2">(J14-J6)/J6</f>
        <v>2.5925925925925925E-2</v>
      </c>
    </row>
    <row r="15" spans="1:12" x14ac:dyDescent="0.3">
      <c r="A15" t="s">
        <v>32</v>
      </c>
      <c r="C15" t="s">
        <v>20</v>
      </c>
      <c r="D15" s="2"/>
      <c r="E15" s="2">
        <v>70200</v>
      </c>
      <c r="H15" s="4" t="s">
        <v>20</v>
      </c>
      <c r="I15" s="4">
        <f>COUNTA(C10:C14)</f>
        <v>5</v>
      </c>
      <c r="J15" s="5">
        <f>SUM(E10:E14)</f>
        <v>370300</v>
      </c>
      <c r="K15" s="10">
        <f t="shared" si="1"/>
        <v>74060</v>
      </c>
      <c r="L15" s="11">
        <f t="shared" si="2"/>
        <v>6.4386317907444673E-2</v>
      </c>
    </row>
    <row r="16" spans="1:12" x14ac:dyDescent="0.3">
      <c r="A16" t="s">
        <v>15</v>
      </c>
      <c r="B16" t="s">
        <v>21</v>
      </c>
      <c r="C16" t="s">
        <v>21</v>
      </c>
      <c r="D16" s="2">
        <v>85600</v>
      </c>
      <c r="E16" s="2">
        <v>85600</v>
      </c>
      <c r="H16" s="4" t="s">
        <v>21</v>
      </c>
      <c r="I16" s="4">
        <f>COUNTA(C16:C18)</f>
        <v>3</v>
      </c>
      <c r="J16" s="5">
        <f>SUM(E16:E18)</f>
        <v>256800</v>
      </c>
      <c r="K16" s="10">
        <f t="shared" si="1"/>
        <v>85600</v>
      </c>
      <c r="L16" s="11">
        <f t="shared" si="2"/>
        <v>3.3816425120772944E-2</v>
      </c>
    </row>
    <row r="17" spans="1:5" x14ac:dyDescent="0.3">
      <c r="A17" t="s">
        <v>8</v>
      </c>
      <c r="B17" t="s">
        <v>21</v>
      </c>
      <c r="C17" t="s">
        <v>21</v>
      </c>
      <c r="D17" s="2">
        <v>81400</v>
      </c>
      <c r="E17" s="2">
        <v>85600</v>
      </c>
    </row>
    <row r="18" spans="1:5" x14ac:dyDescent="0.3">
      <c r="A18" t="s">
        <v>17</v>
      </c>
      <c r="B18" t="s">
        <v>21</v>
      </c>
      <c r="C18" t="s">
        <v>21</v>
      </c>
      <c r="D18" s="2">
        <v>81400</v>
      </c>
      <c r="E18" s="2">
        <v>85600</v>
      </c>
    </row>
    <row r="19" spans="1:5" x14ac:dyDescent="0.3">
      <c r="A19" t="s">
        <v>35</v>
      </c>
      <c r="B19" t="s">
        <v>21</v>
      </c>
      <c r="D19" s="2">
        <v>85600</v>
      </c>
    </row>
    <row r="21" spans="1:5" x14ac:dyDescent="0.3">
      <c r="A21" t="s">
        <v>22</v>
      </c>
    </row>
    <row r="22" spans="1:5" x14ac:dyDescent="0.3">
      <c r="A22" t="s">
        <v>33</v>
      </c>
    </row>
    <row r="23" spans="1:5" x14ac:dyDescent="0.3">
      <c r="A23" t="s">
        <v>34</v>
      </c>
    </row>
    <row r="24" spans="1:5" x14ac:dyDescent="0.3">
      <c r="A24" t="s">
        <v>36</v>
      </c>
    </row>
  </sheetData>
  <mergeCells count="2">
    <mergeCell ref="H11:L11"/>
    <mergeCell ref="H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Association of University Professors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Fowler</dc:creator>
  <cp:lastModifiedBy>Chelsea Fowler</cp:lastModifiedBy>
  <dcterms:created xsi:type="dcterms:W3CDTF">2019-01-25T20:45:12Z</dcterms:created>
  <dcterms:modified xsi:type="dcterms:W3CDTF">2019-01-29T19:27:18Z</dcterms:modified>
</cp:coreProperties>
</file>